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B180430-E95F-4D71-8E98-33058F8A051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Notenrechner E-Prof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K22" i="1" s="1"/>
  <c r="J20" i="1"/>
  <c r="K19" i="1" s="1"/>
  <c r="K25" i="1"/>
  <c r="J14" i="1"/>
  <c r="K14" i="1" s="1"/>
  <c r="J17" i="1"/>
  <c r="K16" i="1"/>
  <c r="J10" i="1"/>
  <c r="K9" i="1" s="1"/>
  <c r="K28" i="1" s="1"/>
  <c r="K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urs.thoma</author>
  </authors>
  <commentList>
    <comment ref="J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Bitte LAP-Note eingeben; ganze oder halbe Noten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Sem.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2. Sem.
</t>
        </r>
      </text>
    </comment>
    <comment ref="F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3. Sem.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4. Sem.</t>
        </r>
      </text>
    </comment>
    <comment ref="J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Schnitt aus 4 Zeugnisnoten, gerundet auf ganze oder halbe Note</t>
        </r>
      </text>
    </comment>
    <comment ref="J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Bitte LAP-Note eingeben; ganze oder halbe Noten</t>
        </r>
      </text>
    </comment>
    <comment ref="K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zählt doppelt</t>
        </r>
      </text>
    </comment>
    <comment ref="D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sem.</t>
        </r>
      </text>
    </comment>
    <comment ref="E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2. Sem.</t>
        </r>
      </text>
    </comment>
    <comment ref="F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3. Sem.</t>
        </r>
      </text>
    </comment>
    <comment ref="G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4. Sem.</t>
        </r>
      </text>
    </comment>
    <comment ref="H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5. Sem.</t>
        </r>
      </text>
    </comment>
    <comment ref="I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6. Sem.</t>
        </r>
      </text>
    </comment>
    <comment ref="J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Schnitt aus 6 Zeugnisnoten, gerundet auf ganze oder halbe Note</t>
        </r>
      </text>
    </comment>
    <comment ref="C1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Gewichtung Prüfung:
schriftlich 60%
mündlich 40%</t>
        </r>
      </text>
    </comment>
    <comment ref="J1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Bitte LAP-Note eingeben; ganze oder halbe Noten</t>
        </r>
      </text>
    </comment>
    <comment ref="D1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sem.</t>
        </r>
      </text>
    </comment>
    <comment ref="E1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2. Sem.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3. Sem.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4. Sem.</t>
        </r>
      </text>
    </comment>
    <comment ref="H17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5. Sem.</t>
        </r>
      </text>
    </comment>
    <comment ref="I1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6. Sem.</t>
        </r>
      </text>
    </comment>
    <comment ref="J1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Schnitt aus 6
Zeugnisnoten, gerundet auf ganze oder halbe Note</t>
        </r>
      </text>
    </comment>
    <comment ref="C1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Gewichtung Prüfung:
schriftlich 70%
mündlich 30%</t>
        </r>
      </text>
    </comment>
    <comment ref="J1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Bitte LAP-Note eingeben; ganze oder halbe Noten</t>
        </r>
      </text>
    </comment>
    <comment ref="D2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sem.</t>
        </r>
      </text>
    </comment>
    <comment ref="E2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2. Sem.</t>
        </r>
      </text>
    </comment>
    <comment ref="F20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3. Sem.</t>
        </r>
      </text>
    </comment>
    <comment ref="G2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4. Sem.</t>
        </r>
      </text>
    </comment>
    <comment ref="H2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5. Sem.</t>
        </r>
      </text>
    </comment>
    <comment ref="I20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6. Sem.</t>
        </r>
      </text>
    </comment>
    <comment ref="J20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Schnitt aus 6
Zeugnisnoten, gerundet auf ganze oder halbe Note</t>
        </r>
      </text>
    </comment>
    <comment ref="C2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Gewichtung Prüfung:
schriftlich 70%
mündlich 30%</t>
        </r>
      </text>
    </comment>
    <comment ref="J2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Bitte LAP-Note eingeben; ganze oder halbe Noten</t>
        </r>
      </text>
    </comment>
    <comment ref="D2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sem.</t>
        </r>
      </text>
    </comment>
    <comment ref="E2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2. Sem.</t>
        </r>
      </text>
    </comment>
    <comment ref="F2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3. Sem.</t>
        </r>
      </text>
    </comment>
    <comment ref="G2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4. Sem.</t>
        </r>
      </text>
    </comment>
    <comment ref="J2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Schnitt aus 4 Zeugnisnoten, gerundet auf ganze oder halbe Note</t>
        </r>
      </text>
    </comment>
    <comment ref="J25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Bitte Note eingeben; ganze oder halbe Note</t>
        </r>
      </text>
    </comment>
    <comment ref="G26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Zeugnisnote 4. Sem.
=Durchschnitt aus
- VV1 (25%)
- VV2 (50%)
- VV3 (25%)
gerundet auf halbe oder ganze Noten  
</t>
        </r>
      </text>
    </comment>
  </commentList>
</comments>
</file>

<file path=xl/sharedStrings.xml><?xml version="1.0" encoding="utf-8"?>
<sst xmlns="http://schemas.openxmlformats.org/spreadsheetml/2006/main" count="49" uniqueCount="38">
  <si>
    <t>Fächer</t>
  </si>
  <si>
    <t>Erfahrungsnoten</t>
  </si>
  <si>
    <t>Qualifika-tionsver-fahren</t>
  </si>
  <si>
    <t>Noten-ausweis</t>
  </si>
  <si>
    <t>1. Semester</t>
  </si>
  <si>
    <t>2. Semester</t>
  </si>
  <si>
    <t>3. Semester</t>
  </si>
  <si>
    <t>4. Semester</t>
  </si>
  <si>
    <t>5. Semester</t>
  </si>
  <si>
    <t>6. Semester</t>
  </si>
  <si>
    <t>Prüfungsnoten</t>
  </si>
  <si>
    <t>Fachnote</t>
  </si>
  <si>
    <t>Information, Kommunikation, Administration</t>
  </si>
  <si>
    <t>Deutsch</t>
  </si>
  <si>
    <t>Französisch</t>
  </si>
  <si>
    <t>Englisch</t>
  </si>
  <si>
    <t>Prüfungsnote</t>
  </si>
  <si>
    <t>Wirtschaft &amp; Gesellschaft 1</t>
  </si>
  <si>
    <t>Wirtschaft &amp; Gesellschaft 2</t>
  </si>
  <si>
    <t>Note SA</t>
  </si>
  <si>
    <t>Projektarbeiten</t>
  </si>
  <si>
    <t>Gesamtschnitt</t>
  </si>
  <si>
    <t>Nummer</t>
  </si>
  <si>
    <t>Kommentar</t>
  </si>
  <si>
    <t>4 Erfahrungsnoten</t>
  </si>
  <si>
    <t>6 Erfahrungsnoten</t>
  </si>
  <si>
    <t>Gewichtung</t>
  </si>
  <si>
    <t>1/8</t>
  </si>
  <si>
    <t>2/8</t>
  </si>
  <si>
    <t>3 V+V Noten</t>
  </si>
  <si>
    <t>Prüfungsnote schriftlich</t>
  </si>
  <si>
    <r>
      <rPr>
        <sz val="12"/>
        <color indexed="8"/>
        <rFont val="Calibri"/>
        <family val="2"/>
      </rPr>
      <t>Kanton St.Gallen
Berufs- und Weiterbildungszentrum
Wil-Uzwil</t>
    </r>
    <r>
      <rPr>
        <sz val="11"/>
        <color theme="1"/>
        <rFont val="Calibri"/>
        <family val="2"/>
        <scheme val="minor"/>
      </rPr>
      <t xml:space="preserve">
</t>
    </r>
  </si>
  <si>
    <t xml:space="preserve">Kaufmann/-frau E-Profil </t>
  </si>
  <si>
    <t>Die schulische Prüfung gilt als bestanden, wenn</t>
  </si>
  <si>
    <r>
      <rPr>
        <sz val="11"/>
        <color indexed="8"/>
        <rFont val="Calibri"/>
        <family val="2"/>
      </rPr>
      <t xml:space="preserve">· </t>
    </r>
    <r>
      <rPr>
        <sz val="11"/>
        <color theme="1"/>
        <rFont val="Calibri"/>
        <family val="2"/>
        <scheme val="minor"/>
      </rPr>
      <t>die Gesamtnote mindestens 4.0 beträgt</t>
    </r>
  </si>
  <si>
    <t>· nicht mehr als zwei Fachnoten ungenügend sind</t>
  </si>
  <si>
    <t>Berechnung Fachnoten Notenausweis EFZ ab QV 2020</t>
  </si>
  <si>
    <t>· die Summe der gewichteten negativen Notenabweichungen zur Note 4.0 nicht mehr als 2.0 Notenpunkte betragen (W&amp;G1 zählt doppelt)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</si>
</sst>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4"/>
      <name val="Frutiger LT 45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15" applyNumberFormat="0" applyAlignment="0" applyProtection="0"/>
  </cellStyleXfs>
  <cellXfs count="112">
    <xf numFmtId="0" fontId="0" fillId="0" borderId="0" xfId="0"/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 textRotation="90"/>
    </xf>
    <xf numFmtId="0" fontId="1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/>
    </xf>
    <xf numFmtId="164" fontId="0" fillId="2" borderId="2" xfId="0" applyNumberFormat="1" applyFill="1" applyBorder="1" applyAlignment="1">
      <alignment horizontal="center" vertical="center" textRotation="90"/>
    </xf>
    <xf numFmtId="0" fontId="0" fillId="4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5" borderId="4" xfId="0" applyFill="1" applyBorder="1" applyAlignment="1">
      <alignment vertical="center" wrapText="1"/>
    </xf>
    <xf numFmtId="0" fontId="0" fillId="6" borderId="4" xfId="0" applyFill="1" applyBorder="1" applyAlignment="1">
      <alignment vertical="center"/>
    </xf>
    <xf numFmtId="0" fontId="0" fillId="6" borderId="2" xfId="0" applyFill="1" applyBorder="1" applyAlignment="1" applyProtection="1">
      <alignment horizontal="right" vertical="center"/>
      <protection locked="0"/>
    </xf>
    <xf numFmtId="0" fontId="0" fillId="7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0" fontId="0" fillId="7" borderId="2" xfId="0" applyFill="1" applyBorder="1" applyAlignment="1" applyProtection="1">
      <alignment horizontal="right" vertical="center"/>
      <protection locked="0"/>
    </xf>
    <xf numFmtId="0" fontId="0" fillId="8" borderId="4" xfId="0" applyFill="1" applyBorder="1" applyAlignment="1">
      <alignment vertical="center" wrapText="1"/>
    </xf>
    <xf numFmtId="0" fontId="0" fillId="8" borderId="4" xfId="0" applyFill="1" applyBorder="1" applyAlignment="1">
      <alignment vertical="center"/>
    </xf>
    <xf numFmtId="0" fontId="0" fillId="9" borderId="4" xfId="0" applyFill="1" applyBorder="1" applyAlignment="1">
      <alignment vertical="center" wrapText="1"/>
    </xf>
    <xf numFmtId="0" fontId="0" fillId="9" borderId="4" xfId="0" applyFill="1" applyBorder="1" applyAlignment="1">
      <alignment vertical="center"/>
    </xf>
    <xf numFmtId="0" fontId="0" fillId="9" borderId="2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4" fontId="0" fillId="2" borderId="0" xfId="0" applyNumberFormat="1" applyFill="1" applyAlignment="1">
      <alignment horizontal="center" vertical="center" textRotation="90"/>
    </xf>
    <xf numFmtId="0" fontId="0" fillId="10" borderId="4" xfId="0" applyFill="1" applyBorder="1" applyAlignment="1">
      <alignment vertical="center" wrapText="1"/>
    </xf>
    <xf numFmtId="0" fontId="0" fillId="10" borderId="4" xfId="0" applyFill="1" applyBorder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/>
    <xf numFmtId="2" fontId="0" fillId="0" borderId="0" xfId="0" applyNumberFormat="1"/>
    <xf numFmtId="0" fontId="0" fillId="11" borderId="7" xfId="0" applyFill="1" applyBorder="1" applyAlignment="1">
      <alignment horizontal="left" vertical="center"/>
    </xf>
    <xf numFmtId="0" fontId="0" fillId="11" borderId="7" xfId="0" applyFill="1" applyBorder="1" applyAlignment="1">
      <alignment horizontal="right" vertical="center"/>
    </xf>
    <xf numFmtId="2" fontId="0" fillId="4" borderId="2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>
      <alignment horizontal="right" vertical="center"/>
    </xf>
    <xf numFmtId="2" fontId="0" fillId="2" borderId="0" xfId="0" applyNumberFormat="1" applyFill="1" applyAlignment="1">
      <alignment horizontal="center" vertical="center" textRotation="90"/>
    </xf>
    <xf numFmtId="2" fontId="0" fillId="5" borderId="2" xfId="0" applyNumberFormat="1" applyFill="1" applyBorder="1" applyAlignment="1" applyProtection="1">
      <alignment horizontal="right" vertical="center"/>
      <protection locked="0"/>
    </xf>
    <xf numFmtId="2" fontId="0" fillId="6" borderId="2" xfId="0" applyNumberFormat="1" applyFill="1" applyBorder="1" applyAlignment="1">
      <alignment horizontal="right" vertical="center"/>
    </xf>
    <xf numFmtId="2" fontId="0" fillId="7" borderId="2" xfId="0" applyNumberFormat="1" applyFill="1" applyBorder="1" applyAlignment="1" applyProtection="1">
      <alignment horizontal="right" vertical="center"/>
      <protection locked="0"/>
    </xf>
    <xf numFmtId="2" fontId="0" fillId="7" borderId="2" xfId="0" applyNumberFormat="1" applyFill="1" applyBorder="1" applyAlignment="1">
      <alignment horizontal="right" vertical="center"/>
    </xf>
    <xf numFmtId="2" fontId="0" fillId="8" borderId="2" xfId="0" applyNumberFormat="1" applyFill="1" applyBorder="1" applyAlignment="1" applyProtection="1">
      <alignment horizontal="right" vertical="center"/>
      <protection locked="0"/>
    </xf>
    <xf numFmtId="2" fontId="0" fillId="9" borderId="2" xfId="0" applyNumberFormat="1" applyFill="1" applyBorder="1" applyAlignment="1" applyProtection="1">
      <alignment horizontal="right" vertical="center"/>
      <protection locked="0"/>
    </xf>
    <xf numFmtId="2" fontId="0" fillId="10" borderId="2" xfId="0" applyNumberFormat="1" applyFill="1" applyBorder="1" applyAlignment="1" applyProtection="1">
      <alignment horizontal="right" vertical="center"/>
      <protection locked="0"/>
    </xf>
    <xf numFmtId="2" fontId="0" fillId="11" borderId="8" xfId="0" applyNumberFormat="1" applyFill="1" applyBorder="1" applyAlignment="1">
      <alignment horizontal="right" vertical="center"/>
    </xf>
    <xf numFmtId="2" fontId="9" fillId="11" borderId="2" xfId="0" applyNumberFormat="1" applyFont="1" applyFill="1" applyBorder="1"/>
    <xf numFmtId="2" fontId="0" fillId="5" borderId="2" xfId="0" applyNumberFormat="1" applyFill="1" applyBorder="1" applyAlignment="1">
      <alignment horizontal="right" vertical="center"/>
    </xf>
    <xf numFmtId="0" fontId="0" fillId="12" borderId="9" xfId="0" applyFill="1" applyBorder="1"/>
    <xf numFmtId="0" fontId="0" fillId="12" borderId="6" xfId="0" applyFill="1" applyBorder="1"/>
    <xf numFmtId="0" fontId="8" fillId="10" borderId="15" xfId="1" applyFill="1" applyAlignment="1"/>
    <xf numFmtId="0" fontId="0" fillId="12" borderId="10" xfId="0" applyFill="1" applyBorder="1"/>
    <xf numFmtId="2" fontId="0" fillId="12" borderId="2" xfId="0" applyNumberFormat="1" applyFill="1" applyBorder="1" applyAlignment="1">
      <alignment horizontal="right" vertical="center"/>
    </xf>
    <xf numFmtId="2" fontId="0" fillId="9" borderId="2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vertical="top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9" fillId="2" borderId="3" xfId="0" applyFont="1" applyFill="1" applyBorder="1" applyAlignment="1">
      <alignment vertical="top"/>
    </xf>
    <xf numFmtId="0" fontId="0" fillId="13" borderId="2" xfId="0" applyFill="1" applyBorder="1" applyAlignment="1" applyProtection="1">
      <alignment horizontal="right" vertical="center"/>
      <protection locked="0"/>
    </xf>
    <xf numFmtId="2" fontId="0" fillId="13" borderId="2" xfId="0" applyNumberFormat="1" applyFill="1" applyBorder="1" applyAlignment="1">
      <alignment horizontal="right" vertical="center"/>
    </xf>
    <xf numFmtId="0" fontId="12" fillId="5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 wrapText="1"/>
    </xf>
    <xf numFmtId="0" fontId="12" fillId="11" borderId="4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right" vertical="center"/>
    </xf>
    <xf numFmtId="2" fontId="0" fillId="9" borderId="2" xfId="0" applyNumberForma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12" fillId="8" borderId="2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10" borderId="2" xfId="0" applyNumberForma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 vertical="center"/>
    </xf>
    <xf numFmtId="2" fontId="0" fillId="7" borderId="2" xfId="0" applyNumberForma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3" fillId="2" borderId="0" xfId="0" applyFont="1" applyFill="1" applyAlignment="1">
      <alignment vertical="top"/>
    </xf>
    <xf numFmtId="0" fontId="0" fillId="0" borderId="6" xfId="0" applyBorder="1"/>
    <xf numFmtId="0" fontId="10" fillId="5" borderId="0" xfId="0" applyFont="1" applyFill="1"/>
    <xf numFmtId="0" fontId="11" fillId="5" borderId="0" xfId="0" applyFont="1" applyFill="1"/>
    <xf numFmtId="0" fontId="0" fillId="5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\\localhost\Users\marcelbieri\Desktop\Logo%20BZWU_cmyk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9</xdr:row>
      <xdr:rowOff>200025</xdr:rowOff>
    </xdr:to>
    <xdr:sp macro="" textlink="">
      <xdr:nvSpPr>
        <xdr:cNvPr id="3439" name="Line 3">
          <a:extLst>
            <a:ext uri="{FF2B5EF4-FFF2-40B4-BE49-F238E27FC236}">
              <a16:creationId xmlns:a16="http://schemas.microsoft.com/office/drawing/2014/main" id="{5C2EA544-B6ED-409D-A39C-06E5C43AAA12}"/>
            </a:ext>
          </a:extLst>
        </xdr:cNvPr>
        <xdr:cNvSpPr>
          <a:spLocks noChangeShapeType="1"/>
        </xdr:cNvSpPr>
      </xdr:nvSpPr>
      <xdr:spPr bwMode="auto">
        <a:xfrm>
          <a:off x="6486525" y="396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3440" name="Line 6">
          <a:extLst>
            <a:ext uri="{FF2B5EF4-FFF2-40B4-BE49-F238E27FC236}">
              <a16:creationId xmlns:a16="http://schemas.microsoft.com/office/drawing/2014/main" id="{9EFF0CAB-1DD4-432A-8B55-10CA0C7A991D}"/>
            </a:ext>
          </a:extLst>
        </xdr:cNvPr>
        <xdr:cNvSpPr>
          <a:spLocks noChangeShapeType="1"/>
        </xdr:cNvSpPr>
      </xdr:nvSpPr>
      <xdr:spPr bwMode="auto">
        <a:xfrm>
          <a:off x="720090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3441" name="Line 8">
          <a:extLst>
            <a:ext uri="{FF2B5EF4-FFF2-40B4-BE49-F238E27FC236}">
              <a16:creationId xmlns:a16="http://schemas.microsoft.com/office/drawing/2014/main" id="{0541CFE1-221A-4F08-845B-2ADDD4F27932}"/>
            </a:ext>
          </a:extLst>
        </xdr:cNvPr>
        <xdr:cNvSpPr>
          <a:spLocks noChangeShapeType="1"/>
        </xdr:cNvSpPr>
      </xdr:nvSpPr>
      <xdr:spPr bwMode="auto">
        <a:xfrm>
          <a:off x="7200900" y="477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3442" name="Line 10">
          <a:extLst>
            <a:ext uri="{FF2B5EF4-FFF2-40B4-BE49-F238E27FC236}">
              <a16:creationId xmlns:a16="http://schemas.microsoft.com/office/drawing/2014/main" id="{AB0B22AD-764B-47D1-B09D-AB32E019EE6C}"/>
            </a:ext>
          </a:extLst>
        </xdr:cNvPr>
        <xdr:cNvSpPr>
          <a:spLocks noChangeShapeType="1"/>
        </xdr:cNvSpPr>
      </xdr:nvSpPr>
      <xdr:spPr bwMode="auto">
        <a:xfrm>
          <a:off x="7200900" y="477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 macro="" textlink="">
      <xdr:nvSpPr>
        <xdr:cNvPr id="3443" name="Line 11">
          <a:extLst>
            <a:ext uri="{FF2B5EF4-FFF2-40B4-BE49-F238E27FC236}">
              <a16:creationId xmlns:a16="http://schemas.microsoft.com/office/drawing/2014/main" id="{61C566D3-0550-4771-850C-C4B259266FBF}"/>
            </a:ext>
          </a:extLst>
        </xdr:cNvPr>
        <xdr:cNvSpPr>
          <a:spLocks noChangeShapeType="1"/>
        </xdr:cNvSpPr>
      </xdr:nvSpPr>
      <xdr:spPr bwMode="auto">
        <a:xfrm>
          <a:off x="64865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3444" name="Line 12">
          <a:extLst>
            <a:ext uri="{FF2B5EF4-FFF2-40B4-BE49-F238E27FC236}">
              <a16:creationId xmlns:a16="http://schemas.microsoft.com/office/drawing/2014/main" id="{0FB4631F-BD4F-4C7F-A101-2F54A28F11AE}"/>
            </a:ext>
          </a:extLst>
        </xdr:cNvPr>
        <xdr:cNvSpPr>
          <a:spLocks noChangeShapeType="1"/>
        </xdr:cNvSpPr>
      </xdr:nvSpPr>
      <xdr:spPr bwMode="auto">
        <a:xfrm>
          <a:off x="7200900" y="52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 macro="" textlink="">
      <xdr:nvSpPr>
        <xdr:cNvPr id="3445" name="Line 13">
          <a:extLst>
            <a:ext uri="{FF2B5EF4-FFF2-40B4-BE49-F238E27FC236}">
              <a16:creationId xmlns:a16="http://schemas.microsoft.com/office/drawing/2014/main" id="{09F8DB77-B462-4AE9-8F6F-8DEB0042780E}"/>
            </a:ext>
          </a:extLst>
        </xdr:cNvPr>
        <xdr:cNvSpPr>
          <a:spLocks noChangeShapeType="1"/>
        </xdr:cNvSpPr>
      </xdr:nvSpPr>
      <xdr:spPr bwMode="auto">
        <a:xfrm>
          <a:off x="6486525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3446" name="Line 14">
          <a:extLst>
            <a:ext uri="{FF2B5EF4-FFF2-40B4-BE49-F238E27FC236}">
              <a16:creationId xmlns:a16="http://schemas.microsoft.com/office/drawing/2014/main" id="{A497B5E1-F2EF-412B-A547-C7A63C7735A6}"/>
            </a:ext>
          </a:extLst>
        </xdr:cNvPr>
        <xdr:cNvSpPr>
          <a:spLocks noChangeShapeType="1"/>
        </xdr:cNvSpPr>
      </xdr:nvSpPr>
      <xdr:spPr bwMode="auto">
        <a:xfrm>
          <a:off x="720090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3447" name="Line 15">
          <a:extLst>
            <a:ext uri="{FF2B5EF4-FFF2-40B4-BE49-F238E27FC236}">
              <a16:creationId xmlns:a16="http://schemas.microsoft.com/office/drawing/2014/main" id="{D5288E9A-B9D2-4AB7-A9F8-0E12F8DC0411}"/>
            </a:ext>
          </a:extLst>
        </xdr:cNvPr>
        <xdr:cNvSpPr>
          <a:spLocks noChangeShapeType="1"/>
        </xdr:cNvSpPr>
      </xdr:nvSpPr>
      <xdr:spPr bwMode="auto">
        <a:xfrm>
          <a:off x="6486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3448" name="Line 16">
          <a:extLst>
            <a:ext uri="{FF2B5EF4-FFF2-40B4-BE49-F238E27FC236}">
              <a16:creationId xmlns:a16="http://schemas.microsoft.com/office/drawing/2014/main" id="{B5C1AD75-4875-4F7D-8592-DF016DF66843}"/>
            </a:ext>
          </a:extLst>
        </xdr:cNvPr>
        <xdr:cNvSpPr>
          <a:spLocks noChangeShapeType="1"/>
        </xdr:cNvSpPr>
      </xdr:nvSpPr>
      <xdr:spPr bwMode="auto">
        <a:xfrm>
          <a:off x="7200900" y="691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3449" name="Line 17">
          <a:extLst>
            <a:ext uri="{FF2B5EF4-FFF2-40B4-BE49-F238E27FC236}">
              <a16:creationId xmlns:a16="http://schemas.microsoft.com/office/drawing/2014/main" id="{E8CB95E6-14C3-49E8-ABF4-B4859310B9F5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3450" name="Line 18">
          <a:extLst>
            <a:ext uri="{FF2B5EF4-FFF2-40B4-BE49-F238E27FC236}">
              <a16:creationId xmlns:a16="http://schemas.microsoft.com/office/drawing/2014/main" id="{FBE97287-B10F-4D19-9D19-29D5D8F13C4A}"/>
            </a:ext>
          </a:extLst>
        </xdr:cNvPr>
        <xdr:cNvSpPr>
          <a:spLocks noChangeShapeType="1"/>
        </xdr:cNvSpPr>
      </xdr:nvSpPr>
      <xdr:spPr bwMode="auto">
        <a:xfrm>
          <a:off x="7200900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3451" name="Line 20">
          <a:extLst>
            <a:ext uri="{FF2B5EF4-FFF2-40B4-BE49-F238E27FC236}">
              <a16:creationId xmlns:a16="http://schemas.microsoft.com/office/drawing/2014/main" id="{7C6903C5-8A06-49C4-8455-3D815A676EB3}"/>
            </a:ext>
          </a:extLst>
        </xdr:cNvPr>
        <xdr:cNvSpPr>
          <a:spLocks noChangeShapeType="1"/>
        </xdr:cNvSpPr>
      </xdr:nvSpPr>
      <xdr:spPr bwMode="auto">
        <a:xfrm>
          <a:off x="7200900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 macro="" textlink="">
      <xdr:nvSpPr>
        <xdr:cNvPr id="3452" name="Line 22">
          <a:extLst>
            <a:ext uri="{FF2B5EF4-FFF2-40B4-BE49-F238E27FC236}">
              <a16:creationId xmlns:a16="http://schemas.microsoft.com/office/drawing/2014/main" id="{2BEF3A99-4838-4AD3-9993-2E5E7B0C2E5B}"/>
            </a:ext>
          </a:extLst>
        </xdr:cNvPr>
        <xdr:cNvSpPr>
          <a:spLocks noChangeShapeType="1"/>
        </xdr:cNvSpPr>
      </xdr:nvSpPr>
      <xdr:spPr bwMode="auto">
        <a:xfrm>
          <a:off x="64865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3453" name="Line 23">
          <a:extLst>
            <a:ext uri="{FF2B5EF4-FFF2-40B4-BE49-F238E27FC236}">
              <a16:creationId xmlns:a16="http://schemas.microsoft.com/office/drawing/2014/main" id="{A139E40B-9740-4878-89F6-FD7BA94CBB31}"/>
            </a:ext>
          </a:extLst>
        </xdr:cNvPr>
        <xdr:cNvSpPr>
          <a:spLocks noChangeShapeType="1"/>
        </xdr:cNvSpPr>
      </xdr:nvSpPr>
      <xdr:spPr bwMode="auto">
        <a:xfrm>
          <a:off x="7200900" y="52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 macro="" textlink="">
      <xdr:nvSpPr>
        <xdr:cNvPr id="3454" name="Line 24">
          <a:extLst>
            <a:ext uri="{FF2B5EF4-FFF2-40B4-BE49-F238E27FC236}">
              <a16:creationId xmlns:a16="http://schemas.microsoft.com/office/drawing/2014/main" id="{2F55B5AA-28B8-4521-AC7F-338C373FEBF8}"/>
            </a:ext>
          </a:extLst>
        </xdr:cNvPr>
        <xdr:cNvSpPr>
          <a:spLocks noChangeShapeType="1"/>
        </xdr:cNvSpPr>
      </xdr:nvSpPr>
      <xdr:spPr bwMode="auto">
        <a:xfrm>
          <a:off x="6486525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3455" name="Line 25">
          <a:extLst>
            <a:ext uri="{FF2B5EF4-FFF2-40B4-BE49-F238E27FC236}">
              <a16:creationId xmlns:a16="http://schemas.microsoft.com/office/drawing/2014/main" id="{241BBA57-E090-4D43-B12B-D8B7CE31EE3A}"/>
            </a:ext>
          </a:extLst>
        </xdr:cNvPr>
        <xdr:cNvSpPr>
          <a:spLocks noChangeShapeType="1"/>
        </xdr:cNvSpPr>
      </xdr:nvSpPr>
      <xdr:spPr bwMode="auto">
        <a:xfrm>
          <a:off x="720090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 macro="" textlink="">
      <xdr:nvSpPr>
        <xdr:cNvPr id="3456" name="Line 26">
          <a:extLst>
            <a:ext uri="{FF2B5EF4-FFF2-40B4-BE49-F238E27FC236}">
              <a16:creationId xmlns:a16="http://schemas.microsoft.com/office/drawing/2014/main" id="{54C83390-97C5-4FB8-9870-53422A7559C1}"/>
            </a:ext>
          </a:extLst>
        </xdr:cNvPr>
        <xdr:cNvSpPr>
          <a:spLocks noChangeShapeType="1"/>
        </xdr:cNvSpPr>
      </xdr:nvSpPr>
      <xdr:spPr bwMode="auto">
        <a:xfrm>
          <a:off x="64865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3457" name="Line 27">
          <a:extLst>
            <a:ext uri="{FF2B5EF4-FFF2-40B4-BE49-F238E27FC236}">
              <a16:creationId xmlns:a16="http://schemas.microsoft.com/office/drawing/2014/main" id="{7038EFC2-7D39-4C4C-AFC0-19A745A8530A}"/>
            </a:ext>
          </a:extLst>
        </xdr:cNvPr>
        <xdr:cNvSpPr>
          <a:spLocks noChangeShapeType="1"/>
        </xdr:cNvSpPr>
      </xdr:nvSpPr>
      <xdr:spPr bwMode="auto">
        <a:xfrm>
          <a:off x="7200900" y="52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 macro="" textlink="">
      <xdr:nvSpPr>
        <xdr:cNvPr id="3458" name="Line 30">
          <a:extLst>
            <a:ext uri="{FF2B5EF4-FFF2-40B4-BE49-F238E27FC236}">
              <a16:creationId xmlns:a16="http://schemas.microsoft.com/office/drawing/2014/main" id="{1AFE0A96-180A-41CD-A8B3-D52A5B1DCADE}"/>
            </a:ext>
          </a:extLst>
        </xdr:cNvPr>
        <xdr:cNvSpPr>
          <a:spLocks noChangeShapeType="1"/>
        </xdr:cNvSpPr>
      </xdr:nvSpPr>
      <xdr:spPr bwMode="auto">
        <a:xfrm>
          <a:off x="64865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 macro="" textlink="">
      <xdr:nvSpPr>
        <xdr:cNvPr id="3459" name="Line 31">
          <a:extLst>
            <a:ext uri="{FF2B5EF4-FFF2-40B4-BE49-F238E27FC236}">
              <a16:creationId xmlns:a16="http://schemas.microsoft.com/office/drawing/2014/main" id="{4458A732-E7F9-4924-9915-6D4EBCAB04DD}"/>
            </a:ext>
          </a:extLst>
        </xdr:cNvPr>
        <xdr:cNvSpPr>
          <a:spLocks noChangeShapeType="1"/>
        </xdr:cNvSpPr>
      </xdr:nvSpPr>
      <xdr:spPr bwMode="auto">
        <a:xfrm>
          <a:off x="64865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 macro="" textlink="">
      <xdr:nvSpPr>
        <xdr:cNvPr id="3460" name="Line 32">
          <a:extLst>
            <a:ext uri="{FF2B5EF4-FFF2-40B4-BE49-F238E27FC236}">
              <a16:creationId xmlns:a16="http://schemas.microsoft.com/office/drawing/2014/main" id="{48E15EF7-F9F1-4073-AA34-AD2F615FA98F}"/>
            </a:ext>
          </a:extLst>
        </xdr:cNvPr>
        <xdr:cNvSpPr>
          <a:spLocks noChangeShapeType="1"/>
        </xdr:cNvSpPr>
      </xdr:nvSpPr>
      <xdr:spPr bwMode="auto">
        <a:xfrm>
          <a:off x="6486525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 macro="" textlink="">
      <xdr:nvSpPr>
        <xdr:cNvPr id="3461" name="Line 33">
          <a:extLst>
            <a:ext uri="{FF2B5EF4-FFF2-40B4-BE49-F238E27FC236}">
              <a16:creationId xmlns:a16="http://schemas.microsoft.com/office/drawing/2014/main" id="{76F0838D-2DB8-4A0D-BCF3-77F317F1561A}"/>
            </a:ext>
          </a:extLst>
        </xdr:cNvPr>
        <xdr:cNvSpPr>
          <a:spLocks noChangeShapeType="1"/>
        </xdr:cNvSpPr>
      </xdr:nvSpPr>
      <xdr:spPr bwMode="auto">
        <a:xfrm>
          <a:off x="6486525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3462" name="Line 34">
          <a:extLst>
            <a:ext uri="{FF2B5EF4-FFF2-40B4-BE49-F238E27FC236}">
              <a16:creationId xmlns:a16="http://schemas.microsoft.com/office/drawing/2014/main" id="{E60B9401-A6FD-465C-922E-DDFBDB2839A6}"/>
            </a:ext>
          </a:extLst>
        </xdr:cNvPr>
        <xdr:cNvSpPr>
          <a:spLocks noChangeShapeType="1"/>
        </xdr:cNvSpPr>
      </xdr:nvSpPr>
      <xdr:spPr bwMode="auto">
        <a:xfrm>
          <a:off x="6486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3463" name="Line 35">
          <a:extLst>
            <a:ext uri="{FF2B5EF4-FFF2-40B4-BE49-F238E27FC236}">
              <a16:creationId xmlns:a16="http://schemas.microsoft.com/office/drawing/2014/main" id="{11578A64-4B1E-44D9-ABBA-897977307BE1}"/>
            </a:ext>
          </a:extLst>
        </xdr:cNvPr>
        <xdr:cNvSpPr>
          <a:spLocks noChangeShapeType="1"/>
        </xdr:cNvSpPr>
      </xdr:nvSpPr>
      <xdr:spPr bwMode="auto">
        <a:xfrm>
          <a:off x="6486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3464" name="Line 36">
          <a:extLst>
            <a:ext uri="{FF2B5EF4-FFF2-40B4-BE49-F238E27FC236}">
              <a16:creationId xmlns:a16="http://schemas.microsoft.com/office/drawing/2014/main" id="{3C2EC837-C618-4181-BBE7-8FEF61A857B6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3465" name="Line 37">
          <a:extLst>
            <a:ext uri="{FF2B5EF4-FFF2-40B4-BE49-F238E27FC236}">
              <a16:creationId xmlns:a16="http://schemas.microsoft.com/office/drawing/2014/main" id="{C76182A3-414C-4B54-9632-D9EF9A3C908B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3466" name="Line 43">
          <a:extLst>
            <a:ext uri="{FF2B5EF4-FFF2-40B4-BE49-F238E27FC236}">
              <a16:creationId xmlns:a16="http://schemas.microsoft.com/office/drawing/2014/main" id="{822D1FCE-AEA3-4EF3-8F66-BB280CB80BDF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3467" name="Line 44">
          <a:extLst>
            <a:ext uri="{FF2B5EF4-FFF2-40B4-BE49-F238E27FC236}">
              <a16:creationId xmlns:a16="http://schemas.microsoft.com/office/drawing/2014/main" id="{B6969093-F53C-4E59-BFE5-ED6C24F3B1D4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3468" name="Line 45">
          <a:extLst>
            <a:ext uri="{FF2B5EF4-FFF2-40B4-BE49-F238E27FC236}">
              <a16:creationId xmlns:a16="http://schemas.microsoft.com/office/drawing/2014/main" id="{044E588C-A83F-402A-87AB-E0083A1D4C08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200025</xdr:rowOff>
    </xdr:from>
    <xdr:to>
      <xdr:col>9</xdr:col>
      <xdr:colOff>0</xdr:colOff>
      <xdr:row>27</xdr:row>
      <xdr:rowOff>200025</xdr:rowOff>
    </xdr:to>
    <xdr:sp macro="" textlink="">
      <xdr:nvSpPr>
        <xdr:cNvPr id="3469" name="Line 46">
          <a:extLst>
            <a:ext uri="{FF2B5EF4-FFF2-40B4-BE49-F238E27FC236}">
              <a16:creationId xmlns:a16="http://schemas.microsoft.com/office/drawing/2014/main" id="{2D95F350-7A64-43DE-BF9F-F7B298B5A310}"/>
            </a:ext>
          </a:extLst>
        </xdr:cNvPr>
        <xdr:cNvSpPr>
          <a:spLocks noChangeShapeType="1"/>
        </xdr:cNvSpPr>
      </xdr:nvSpPr>
      <xdr:spPr bwMode="auto">
        <a:xfrm>
          <a:off x="64865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200025</xdr:rowOff>
    </xdr:from>
    <xdr:to>
      <xdr:col>9</xdr:col>
      <xdr:colOff>0</xdr:colOff>
      <xdr:row>27</xdr:row>
      <xdr:rowOff>200025</xdr:rowOff>
    </xdr:to>
    <xdr:sp macro="" textlink="">
      <xdr:nvSpPr>
        <xdr:cNvPr id="3470" name="Line 47">
          <a:extLst>
            <a:ext uri="{FF2B5EF4-FFF2-40B4-BE49-F238E27FC236}">
              <a16:creationId xmlns:a16="http://schemas.microsoft.com/office/drawing/2014/main" id="{1B83F04E-ED6E-42DC-9735-E18372DEA664}"/>
            </a:ext>
          </a:extLst>
        </xdr:cNvPr>
        <xdr:cNvSpPr>
          <a:spLocks noChangeShapeType="1"/>
        </xdr:cNvSpPr>
      </xdr:nvSpPr>
      <xdr:spPr bwMode="auto">
        <a:xfrm>
          <a:off x="64865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200025</xdr:rowOff>
    </xdr:from>
    <xdr:to>
      <xdr:col>9</xdr:col>
      <xdr:colOff>0</xdr:colOff>
      <xdr:row>27</xdr:row>
      <xdr:rowOff>200025</xdr:rowOff>
    </xdr:to>
    <xdr:sp macro="" textlink="">
      <xdr:nvSpPr>
        <xdr:cNvPr id="3471" name="Line 48">
          <a:extLst>
            <a:ext uri="{FF2B5EF4-FFF2-40B4-BE49-F238E27FC236}">
              <a16:creationId xmlns:a16="http://schemas.microsoft.com/office/drawing/2014/main" id="{F67EA073-04E5-4B38-A2A5-3EFF9AF174DC}"/>
            </a:ext>
          </a:extLst>
        </xdr:cNvPr>
        <xdr:cNvSpPr>
          <a:spLocks noChangeShapeType="1"/>
        </xdr:cNvSpPr>
      </xdr:nvSpPr>
      <xdr:spPr bwMode="auto">
        <a:xfrm>
          <a:off x="6486525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2" name="Line 17">
          <a:extLst>
            <a:ext uri="{FF2B5EF4-FFF2-40B4-BE49-F238E27FC236}">
              <a16:creationId xmlns:a16="http://schemas.microsoft.com/office/drawing/2014/main" id="{C7EE40BB-C3D3-4A85-A2EA-84D9C461A010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3" name="Line 36">
          <a:extLst>
            <a:ext uri="{FF2B5EF4-FFF2-40B4-BE49-F238E27FC236}">
              <a16:creationId xmlns:a16="http://schemas.microsoft.com/office/drawing/2014/main" id="{70E9825A-A3CA-461F-A87F-846E4DA48E01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4" name="Line 37">
          <a:extLst>
            <a:ext uri="{FF2B5EF4-FFF2-40B4-BE49-F238E27FC236}">
              <a16:creationId xmlns:a16="http://schemas.microsoft.com/office/drawing/2014/main" id="{D2F1F438-A1BC-40C9-A167-39143D85E8BB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5" name="Line 43">
          <a:extLst>
            <a:ext uri="{FF2B5EF4-FFF2-40B4-BE49-F238E27FC236}">
              <a16:creationId xmlns:a16="http://schemas.microsoft.com/office/drawing/2014/main" id="{3C53EFAC-5D73-47BE-83D3-E13B559F38E7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6" name="Line 44">
          <a:extLst>
            <a:ext uri="{FF2B5EF4-FFF2-40B4-BE49-F238E27FC236}">
              <a16:creationId xmlns:a16="http://schemas.microsoft.com/office/drawing/2014/main" id="{038B34BA-79DA-4036-B33C-851F86DF639E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7" name="Line 45">
          <a:extLst>
            <a:ext uri="{FF2B5EF4-FFF2-40B4-BE49-F238E27FC236}">
              <a16:creationId xmlns:a16="http://schemas.microsoft.com/office/drawing/2014/main" id="{FC8E7BD8-A042-4349-B4B9-C148C9A3B67D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8" name="Line 17">
          <a:extLst>
            <a:ext uri="{FF2B5EF4-FFF2-40B4-BE49-F238E27FC236}">
              <a16:creationId xmlns:a16="http://schemas.microsoft.com/office/drawing/2014/main" id="{B5BC6BCE-A487-48C6-8CC1-9DF99BB74A94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79" name="Line 36">
          <a:extLst>
            <a:ext uri="{FF2B5EF4-FFF2-40B4-BE49-F238E27FC236}">
              <a16:creationId xmlns:a16="http://schemas.microsoft.com/office/drawing/2014/main" id="{B85DB3CA-F631-4C7B-8F06-36BFD14B6E8D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0" name="Line 37">
          <a:extLst>
            <a:ext uri="{FF2B5EF4-FFF2-40B4-BE49-F238E27FC236}">
              <a16:creationId xmlns:a16="http://schemas.microsoft.com/office/drawing/2014/main" id="{554072A3-134D-46EB-9759-679304902766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1" name="Line 43">
          <a:extLst>
            <a:ext uri="{FF2B5EF4-FFF2-40B4-BE49-F238E27FC236}">
              <a16:creationId xmlns:a16="http://schemas.microsoft.com/office/drawing/2014/main" id="{7F640794-794C-45FC-9BC5-74C0A0CF3F47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2" name="Line 44">
          <a:extLst>
            <a:ext uri="{FF2B5EF4-FFF2-40B4-BE49-F238E27FC236}">
              <a16:creationId xmlns:a16="http://schemas.microsoft.com/office/drawing/2014/main" id="{E05BF334-E454-4433-BFFF-DF806278BB8D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3" name="Line 45">
          <a:extLst>
            <a:ext uri="{FF2B5EF4-FFF2-40B4-BE49-F238E27FC236}">
              <a16:creationId xmlns:a16="http://schemas.microsoft.com/office/drawing/2014/main" id="{62E715C8-04C0-4820-B881-158E972193DD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4" name="Line 17">
          <a:extLst>
            <a:ext uri="{FF2B5EF4-FFF2-40B4-BE49-F238E27FC236}">
              <a16:creationId xmlns:a16="http://schemas.microsoft.com/office/drawing/2014/main" id="{A480E56E-4722-4164-BB26-A46254F4480F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5" name="Line 36">
          <a:extLst>
            <a:ext uri="{FF2B5EF4-FFF2-40B4-BE49-F238E27FC236}">
              <a16:creationId xmlns:a16="http://schemas.microsoft.com/office/drawing/2014/main" id="{03DDB4FA-3001-4C68-BE48-C241A987C9B7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6" name="Line 37">
          <a:extLst>
            <a:ext uri="{FF2B5EF4-FFF2-40B4-BE49-F238E27FC236}">
              <a16:creationId xmlns:a16="http://schemas.microsoft.com/office/drawing/2014/main" id="{09DF474E-4DA1-4493-ADEF-0865B094BBDC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7" name="Line 43">
          <a:extLst>
            <a:ext uri="{FF2B5EF4-FFF2-40B4-BE49-F238E27FC236}">
              <a16:creationId xmlns:a16="http://schemas.microsoft.com/office/drawing/2014/main" id="{1DF0A6A9-F4B0-4D89-9756-F80B0249740A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8" name="Line 44">
          <a:extLst>
            <a:ext uri="{FF2B5EF4-FFF2-40B4-BE49-F238E27FC236}">
              <a16:creationId xmlns:a16="http://schemas.microsoft.com/office/drawing/2014/main" id="{7F88856D-63C8-4EF6-9E80-71E7F9760DE8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25</xdr:row>
      <xdr:rowOff>200025</xdr:rowOff>
    </xdr:to>
    <xdr:sp macro="" textlink="">
      <xdr:nvSpPr>
        <xdr:cNvPr id="3489" name="Line 45">
          <a:extLst>
            <a:ext uri="{FF2B5EF4-FFF2-40B4-BE49-F238E27FC236}">
              <a16:creationId xmlns:a16="http://schemas.microsoft.com/office/drawing/2014/main" id="{C76346B4-130F-4CD9-BB83-F5D543EDBC42}"/>
            </a:ext>
          </a:extLst>
        </xdr:cNvPr>
        <xdr:cNvSpPr>
          <a:spLocks noChangeShapeType="1"/>
        </xdr:cNvSpPr>
      </xdr:nvSpPr>
      <xdr:spPr bwMode="auto">
        <a:xfrm>
          <a:off x="64865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381000</xdr:colOff>
      <xdr:row>0</xdr:row>
      <xdr:rowOff>85725</xdr:rowOff>
    </xdr:from>
    <xdr:to>
      <xdr:col>11</xdr:col>
      <xdr:colOff>314325</xdr:colOff>
      <xdr:row>0</xdr:row>
      <xdr:rowOff>752475</xdr:rowOff>
    </xdr:to>
    <xdr:pic>
      <xdr:nvPicPr>
        <xdr:cNvPr id="3490" name="Logo BZWU_cmyk.png" descr="\\localhost\Users\marcelbieri\Desktop\Logo BZWU_cmyk.png">
          <a:extLst>
            <a:ext uri="{FF2B5EF4-FFF2-40B4-BE49-F238E27FC236}">
              <a16:creationId xmlns:a16="http://schemas.microsoft.com/office/drawing/2014/main" id="{B3509A47-368E-4A33-81C0-7066EB1C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5725"/>
          <a:ext cx="1362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1066800</xdr:colOff>
      <xdr:row>0</xdr:row>
      <xdr:rowOff>133350</xdr:rowOff>
    </xdr:from>
    <xdr:to>
      <xdr:col>2</xdr:col>
      <xdr:colOff>1495425</xdr:colOff>
      <xdr:row>0</xdr:row>
      <xdr:rowOff>666750</xdr:rowOff>
    </xdr:to>
    <xdr:pic>
      <xdr:nvPicPr>
        <xdr:cNvPr id="3491" name="Grafik 53">
          <a:extLst>
            <a:ext uri="{FF2B5EF4-FFF2-40B4-BE49-F238E27FC236}">
              <a16:creationId xmlns:a16="http://schemas.microsoft.com/office/drawing/2014/main" id="{1810114C-A62A-4353-AA0A-42E3B64E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33350"/>
          <a:ext cx="428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19</xdr:row>
      <xdr:rowOff>200025</xdr:rowOff>
    </xdr:from>
    <xdr:to>
      <xdr:col>21</xdr:col>
      <xdr:colOff>0</xdr:colOff>
      <xdr:row>19</xdr:row>
      <xdr:rowOff>200025</xdr:rowOff>
    </xdr:to>
    <xdr:sp macro="" textlink="">
      <xdr:nvSpPr>
        <xdr:cNvPr id="55" name="Line 15">
          <a:extLst>
            <a:ext uri="{FF2B5EF4-FFF2-40B4-BE49-F238E27FC236}">
              <a16:creationId xmlns:a16="http://schemas.microsoft.com/office/drawing/2014/main" id="{A25556AA-5C27-4C43-92CA-978FD4A89EF7}"/>
            </a:ext>
          </a:extLst>
        </xdr:cNvPr>
        <xdr:cNvSpPr>
          <a:spLocks noChangeShapeType="1"/>
        </xdr:cNvSpPr>
      </xdr:nvSpPr>
      <xdr:spPr bwMode="auto">
        <a:xfrm>
          <a:off x="6486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19</xdr:row>
      <xdr:rowOff>200025</xdr:rowOff>
    </xdr:from>
    <xdr:to>
      <xdr:col>21</xdr:col>
      <xdr:colOff>0</xdr:colOff>
      <xdr:row>19</xdr:row>
      <xdr:rowOff>200025</xdr:rowOff>
    </xdr:to>
    <xdr:sp macro="" textlink="">
      <xdr:nvSpPr>
        <xdr:cNvPr id="56" name="Line 34">
          <a:extLst>
            <a:ext uri="{FF2B5EF4-FFF2-40B4-BE49-F238E27FC236}">
              <a16:creationId xmlns:a16="http://schemas.microsoft.com/office/drawing/2014/main" id="{DA5A1D9A-2553-4897-AA03-BD4FE31C6875}"/>
            </a:ext>
          </a:extLst>
        </xdr:cNvPr>
        <xdr:cNvSpPr>
          <a:spLocks noChangeShapeType="1"/>
        </xdr:cNvSpPr>
      </xdr:nvSpPr>
      <xdr:spPr bwMode="auto">
        <a:xfrm>
          <a:off x="6486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19</xdr:row>
      <xdr:rowOff>200025</xdr:rowOff>
    </xdr:from>
    <xdr:to>
      <xdr:col>21</xdr:col>
      <xdr:colOff>0</xdr:colOff>
      <xdr:row>19</xdr:row>
      <xdr:rowOff>200025</xdr:rowOff>
    </xdr:to>
    <xdr:sp macro="" textlink="">
      <xdr:nvSpPr>
        <xdr:cNvPr id="57" name="Line 35">
          <a:extLst>
            <a:ext uri="{FF2B5EF4-FFF2-40B4-BE49-F238E27FC236}">
              <a16:creationId xmlns:a16="http://schemas.microsoft.com/office/drawing/2014/main" id="{716C7680-5B48-44F3-BD7C-D5E1358A1955}"/>
            </a:ext>
          </a:extLst>
        </xdr:cNvPr>
        <xdr:cNvSpPr>
          <a:spLocks noChangeShapeType="1"/>
        </xdr:cNvSpPr>
      </xdr:nvSpPr>
      <xdr:spPr bwMode="auto">
        <a:xfrm>
          <a:off x="6486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58" name="Line 17">
          <a:extLst>
            <a:ext uri="{FF2B5EF4-FFF2-40B4-BE49-F238E27FC236}">
              <a16:creationId xmlns:a16="http://schemas.microsoft.com/office/drawing/2014/main" id="{DD653F78-BCB7-4665-B5BA-402017B5DB61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59" name="Line 36">
          <a:extLst>
            <a:ext uri="{FF2B5EF4-FFF2-40B4-BE49-F238E27FC236}">
              <a16:creationId xmlns:a16="http://schemas.microsoft.com/office/drawing/2014/main" id="{F1AAAD8D-05A0-4E95-9637-6CFECB1B8C0E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60" name="Line 37">
          <a:extLst>
            <a:ext uri="{FF2B5EF4-FFF2-40B4-BE49-F238E27FC236}">
              <a16:creationId xmlns:a16="http://schemas.microsoft.com/office/drawing/2014/main" id="{C6BDF27C-9B28-47D1-B63D-CD7974AC1E90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61" name="Line 43">
          <a:extLst>
            <a:ext uri="{FF2B5EF4-FFF2-40B4-BE49-F238E27FC236}">
              <a16:creationId xmlns:a16="http://schemas.microsoft.com/office/drawing/2014/main" id="{0E045883-C9C3-4DFE-B401-03C6289BE821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62" name="Line 44">
          <a:extLst>
            <a:ext uri="{FF2B5EF4-FFF2-40B4-BE49-F238E27FC236}">
              <a16:creationId xmlns:a16="http://schemas.microsoft.com/office/drawing/2014/main" id="{A7C52C6C-74CB-4C35-BC2D-23F3926F7934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 macro="" textlink="">
      <xdr:nvSpPr>
        <xdr:cNvPr id="63" name="Line 45">
          <a:extLst>
            <a:ext uri="{FF2B5EF4-FFF2-40B4-BE49-F238E27FC236}">
              <a16:creationId xmlns:a16="http://schemas.microsoft.com/office/drawing/2014/main" id="{7F7001CD-02FA-49C4-AE1B-E072DF0884C2}"/>
            </a:ext>
          </a:extLst>
        </xdr:cNvPr>
        <xdr:cNvSpPr>
          <a:spLocks noChangeShapeType="1"/>
        </xdr:cNvSpPr>
      </xdr:nvSpPr>
      <xdr:spPr bwMode="auto">
        <a:xfrm>
          <a:off x="648652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64" name="Line 15">
          <a:extLst>
            <a:ext uri="{FF2B5EF4-FFF2-40B4-BE49-F238E27FC236}">
              <a16:creationId xmlns:a16="http://schemas.microsoft.com/office/drawing/2014/main" id="{BBCC551D-6BC7-4BE2-B5CD-BAFF3E9CB069}"/>
            </a:ext>
          </a:extLst>
        </xdr:cNvPr>
        <xdr:cNvSpPr>
          <a:spLocks noChangeShapeType="1"/>
        </xdr:cNvSpPr>
      </xdr:nvSpPr>
      <xdr:spPr bwMode="auto">
        <a:xfrm>
          <a:off x="14868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65" name="Line 34">
          <a:extLst>
            <a:ext uri="{FF2B5EF4-FFF2-40B4-BE49-F238E27FC236}">
              <a16:creationId xmlns:a16="http://schemas.microsoft.com/office/drawing/2014/main" id="{57906029-C163-4690-84B1-342A696F7011}"/>
            </a:ext>
          </a:extLst>
        </xdr:cNvPr>
        <xdr:cNvSpPr>
          <a:spLocks noChangeShapeType="1"/>
        </xdr:cNvSpPr>
      </xdr:nvSpPr>
      <xdr:spPr bwMode="auto">
        <a:xfrm>
          <a:off x="14868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 macro="" textlink="">
      <xdr:nvSpPr>
        <xdr:cNvPr id="66" name="Line 35">
          <a:extLst>
            <a:ext uri="{FF2B5EF4-FFF2-40B4-BE49-F238E27FC236}">
              <a16:creationId xmlns:a16="http://schemas.microsoft.com/office/drawing/2014/main" id="{57F36C6C-E95E-416E-BD51-3BBFEE6084A5}"/>
            </a:ext>
          </a:extLst>
        </xdr:cNvPr>
        <xdr:cNvSpPr>
          <a:spLocks noChangeShapeType="1"/>
        </xdr:cNvSpPr>
      </xdr:nvSpPr>
      <xdr:spPr bwMode="auto">
        <a:xfrm>
          <a:off x="148685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selection activeCell="K22" sqref="K22:K23"/>
    </sheetView>
  </sheetViews>
  <sheetFormatPr baseColWidth="10" defaultRowHeight="15"/>
  <cols>
    <col min="2" max="2" width="31.42578125" customWidth="1"/>
    <col min="3" max="3" width="26.140625" customWidth="1"/>
    <col min="4" max="9" width="4.7109375" customWidth="1"/>
    <col min="10" max="11" width="10.7109375" customWidth="1"/>
    <col min="12" max="12" width="5.5703125" customWidth="1"/>
    <col min="13" max="13" width="7.28515625" customWidth="1"/>
  </cols>
  <sheetData>
    <row r="1" spans="1:12" ht="69.75" customHeight="1">
      <c r="A1" s="101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7" customHeight="1">
      <c r="A2" s="105" t="s">
        <v>32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>
      <c r="A4" s="103" t="s">
        <v>36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7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38.25">
      <c r="A6" s="2" t="s">
        <v>22</v>
      </c>
      <c r="B6" s="2" t="s">
        <v>0</v>
      </c>
      <c r="C6" s="5" t="s">
        <v>23</v>
      </c>
      <c r="D6" s="110" t="s">
        <v>1</v>
      </c>
      <c r="E6" s="111"/>
      <c r="F6" s="111"/>
      <c r="G6" s="111"/>
      <c r="H6" s="111"/>
      <c r="I6" s="111"/>
      <c r="J6" s="3" t="s">
        <v>2</v>
      </c>
      <c r="K6" s="7" t="s">
        <v>3</v>
      </c>
      <c r="L6" s="33"/>
    </row>
    <row r="7" spans="1:12" ht="74.25">
      <c r="A7" s="24"/>
      <c r="B7" s="24"/>
      <c r="C7" s="25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9" t="s">
        <v>11</v>
      </c>
      <c r="L7" s="31" t="s">
        <v>26</v>
      </c>
    </row>
    <row r="8" spans="1:12">
      <c r="B8" s="6"/>
      <c r="C8" s="6"/>
      <c r="D8" s="4"/>
      <c r="E8" s="4"/>
      <c r="F8" s="4"/>
      <c r="G8" s="4"/>
      <c r="H8" s="4"/>
      <c r="I8" s="4"/>
      <c r="J8" s="4"/>
      <c r="K8" s="26"/>
    </row>
    <row r="9" spans="1:12" ht="24.95" customHeight="1">
      <c r="A9" s="108">
        <v>1</v>
      </c>
      <c r="B9" s="99" t="s">
        <v>12</v>
      </c>
      <c r="C9" s="10" t="s">
        <v>30</v>
      </c>
      <c r="D9" s="75"/>
      <c r="E9" s="75"/>
      <c r="F9" s="75"/>
      <c r="G9" s="75"/>
      <c r="H9" s="75"/>
      <c r="I9" s="75"/>
      <c r="J9" s="37"/>
      <c r="K9" s="94" t="e">
        <f>ROUND(AVERAGE(J9,J10),1)</f>
        <v>#DIV/0!</v>
      </c>
      <c r="L9" s="91" t="s">
        <v>27</v>
      </c>
    </row>
    <row r="10" spans="1:12" ht="24.95" customHeight="1">
      <c r="A10" s="109"/>
      <c r="B10" s="100"/>
      <c r="C10" s="11" t="s">
        <v>24</v>
      </c>
      <c r="D10" s="12"/>
      <c r="E10" s="12"/>
      <c r="F10" s="12"/>
      <c r="G10" s="12"/>
      <c r="H10" s="75"/>
      <c r="I10" s="75"/>
      <c r="J10" s="38" t="e">
        <f>ROUND(AVERAGE(D10:G10)*2,0)/2</f>
        <v>#DIV/0!</v>
      </c>
      <c r="K10" s="94"/>
      <c r="L10" s="98"/>
    </row>
    <row r="11" spans="1:12">
      <c r="B11" s="6"/>
      <c r="C11" s="6"/>
      <c r="D11" s="4"/>
      <c r="E11" s="4"/>
      <c r="F11" s="4"/>
      <c r="G11" s="4"/>
      <c r="H11" s="4"/>
      <c r="I11" s="4"/>
      <c r="J11" s="39"/>
      <c r="K11" s="39"/>
    </row>
    <row r="12" spans="1:12" ht="24.95" customHeight="1">
      <c r="A12" s="29">
        <v>2</v>
      </c>
      <c r="B12" s="70" t="s">
        <v>17</v>
      </c>
      <c r="C12" s="13" t="s">
        <v>30</v>
      </c>
      <c r="D12" s="75"/>
      <c r="E12" s="75"/>
      <c r="F12" s="75"/>
      <c r="G12" s="75"/>
      <c r="H12" s="75"/>
      <c r="I12" s="75"/>
      <c r="J12" s="40"/>
      <c r="K12" s="49">
        <f>J12</f>
        <v>0</v>
      </c>
      <c r="L12" s="32" t="s">
        <v>28</v>
      </c>
    </row>
    <row r="13" spans="1:12">
      <c r="B13" s="6"/>
      <c r="C13" s="6"/>
      <c r="D13" s="4"/>
      <c r="E13" s="4"/>
      <c r="F13" s="4"/>
      <c r="G13" s="4"/>
      <c r="H13" s="4"/>
      <c r="I13" s="4"/>
      <c r="J13" s="39"/>
      <c r="K13" s="39"/>
    </row>
    <row r="14" spans="1:12" ht="24.95" customHeight="1">
      <c r="A14" s="30">
        <v>3</v>
      </c>
      <c r="B14" s="71" t="s">
        <v>18</v>
      </c>
      <c r="C14" s="14" t="s">
        <v>25</v>
      </c>
      <c r="D14" s="15"/>
      <c r="E14" s="15"/>
      <c r="F14" s="15"/>
      <c r="G14" s="15"/>
      <c r="H14" s="15"/>
      <c r="I14" s="15"/>
      <c r="J14" s="41" t="e">
        <f>ROUND(AVERAGE(D14:I14)*2,0)/2</f>
        <v>#DIV/0!</v>
      </c>
      <c r="K14" s="41" t="e">
        <f>J14</f>
        <v>#DIV/0!</v>
      </c>
      <c r="L14" s="32" t="s">
        <v>27</v>
      </c>
    </row>
    <row r="15" spans="1:12">
      <c r="B15" s="6"/>
      <c r="C15" s="6"/>
      <c r="D15" s="4"/>
      <c r="E15" s="4"/>
      <c r="F15" s="4"/>
      <c r="G15" s="4"/>
      <c r="H15" s="4"/>
      <c r="I15" s="4"/>
      <c r="J15" s="39"/>
      <c r="K15" s="39"/>
    </row>
    <row r="16" spans="1:12" ht="24.95" customHeight="1">
      <c r="A16" s="80">
        <v>4</v>
      </c>
      <c r="B16" s="96" t="s">
        <v>13</v>
      </c>
      <c r="C16" s="16" t="s">
        <v>16</v>
      </c>
      <c r="D16" s="75"/>
      <c r="E16" s="75"/>
      <c r="F16" s="75"/>
      <c r="G16" s="75"/>
      <c r="H16" s="75"/>
      <c r="I16" s="75"/>
      <c r="J16" s="42"/>
      <c r="K16" s="95" t="e">
        <f>ROUND(AVERAGE(J16,J17),1)</f>
        <v>#DIV/0!</v>
      </c>
      <c r="L16" s="91" t="s">
        <v>27</v>
      </c>
    </row>
    <row r="17" spans="1:14" ht="24.95" customHeight="1">
      <c r="A17" s="81"/>
      <c r="B17" s="97"/>
      <c r="C17" s="17" t="s">
        <v>25</v>
      </c>
      <c r="D17" s="18"/>
      <c r="E17" s="18"/>
      <c r="F17" s="18"/>
      <c r="G17" s="18"/>
      <c r="H17" s="18"/>
      <c r="I17" s="18"/>
      <c r="J17" s="43" t="e">
        <f>ROUND(AVERAGE(D17:I17)*2,0)/2</f>
        <v>#DIV/0!</v>
      </c>
      <c r="K17" s="95"/>
      <c r="L17" s="98"/>
    </row>
    <row r="18" spans="1:14">
      <c r="B18" s="6"/>
      <c r="C18" s="6"/>
      <c r="D18" s="4"/>
      <c r="E18" s="4"/>
      <c r="F18" s="4"/>
      <c r="G18" s="4"/>
      <c r="H18" s="4"/>
      <c r="I18" s="4"/>
      <c r="J18" s="39"/>
      <c r="K18" s="39"/>
    </row>
    <row r="19" spans="1:14" ht="24.95" customHeight="1">
      <c r="A19" s="82">
        <v>5</v>
      </c>
      <c r="B19" s="89" t="s">
        <v>14</v>
      </c>
      <c r="C19" s="19" t="s">
        <v>16</v>
      </c>
      <c r="D19" s="75"/>
      <c r="E19" s="75"/>
      <c r="F19" s="75"/>
      <c r="G19" s="75"/>
      <c r="H19" s="75"/>
      <c r="I19" s="75"/>
      <c r="J19" s="44"/>
      <c r="K19" s="76" t="e">
        <f>ROUND(AVERAGE(J19,J20),1)</f>
        <v>#DIV/0!</v>
      </c>
      <c r="L19" s="91" t="s">
        <v>27</v>
      </c>
    </row>
    <row r="20" spans="1:14" ht="24.95" customHeight="1">
      <c r="A20" s="83"/>
      <c r="B20" s="90"/>
      <c r="C20" s="20" t="s">
        <v>25</v>
      </c>
      <c r="D20" s="68"/>
      <c r="E20" s="68"/>
      <c r="F20" s="68"/>
      <c r="G20" s="68"/>
      <c r="H20" s="68"/>
      <c r="I20" s="68"/>
      <c r="J20" s="69" t="e">
        <f>ROUND(AVERAGE(D20:I20)*2,0)/2</f>
        <v>#DIV/0!</v>
      </c>
      <c r="K20" s="76"/>
      <c r="L20" s="98"/>
    </row>
    <row r="21" spans="1:14">
      <c r="B21" s="6"/>
      <c r="C21" s="6"/>
      <c r="D21" s="4"/>
      <c r="E21" s="4"/>
      <c r="F21" s="4"/>
      <c r="G21" s="4"/>
      <c r="H21" s="4"/>
      <c r="I21" s="4"/>
      <c r="J21" s="39"/>
      <c r="K21" s="39"/>
    </row>
    <row r="22" spans="1:14" ht="24.95" customHeight="1">
      <c r="A22" s="84">
        <v>6</v>
      </c>
      <c r="B22" s="78" t="s">
        <v>15</v>
      </c>
      <c r="C22" s="21" t="s">
        <v>16</v>
      </c>
      <c r="D22" s="75"/>
      <c r="E22" s="75"/>
      <c r="F22" s="75"/>
      <c r="G22" s="75"/>
      <c r="H22" s="75"/>
      <c r="I22" s="75"/>
      <c r="J22" s="45"/>
      <c r="K22" s="77" t="e">
        <f>ROUND(AVERAGE(J22,J23),1)</f>
        <v>#DIV/0!</v>
      </c>
      <c r="L22" s="91" t="s">
        <v>27</v>
      </c>
    </row>
    <row r="23" spans="1:14" ht="24.95" customHeight="1">
      <c r="A23" s="85"/>
      <c r="B23" s="79"/>
      <c r="C23" s="22" t="s">
        <v>24</v>
      </c>
      <c r="D23" s="23"/>
      <c r="E23" s="23"/>
      <c r="F23" s="23"/>
      <c r="G23" s="23"/>
      <c r="H23" s="75"/>
      <c r="I23" s="75"/>
      <c r="J23" s="55" t="e">
        <f>ROUND(AVERAGE(D23:G23)*2,0)/2</f>
        <v>#DIV/0!</v>
      </c>
      <c r="K23" s="77"/>
      <c r="L23" s="98"/>
    </row>
    <row r="24" spans="1:14">
      <c r="B24" s="6"/>
      <c r="C24" s="6"/>
      <c r="D24" s="4"/>
      <c r="E24" s="4"/>
      <c r="F24" s="4"/>
      <c r="G24" s="4"/>
      <c r="H24" s="4"/>
      <c r="I24" s="4"/>
      <c r="J24" s="39"/>
      <c r="K24" s="39"/>
    </row>
    <row r="25" spans="1:14" ht="24.95" customHeight="1">
      <c r="A25" s="73">
        <v>7</v>
      </c>
      <c r="B25" s="86" t="s">
        <v>20</v>
      </c>
      <c r="C25" s="27" t="s">
        <v>19</v>
      </c>
      <c r="D25" s="75"/>
      <c r="E25" s="75"/>
      <c r="F25" s="88"/>
      <c r="G25" s="88"/>
      <c r="H25" s="88"/>
      <c r="I25" s="75"/>
      <c r="J25" s="46"/>
      <c r="K25" s="93" t="e">
        <f>ROUND(AVERAGE(G25:J26),1)</f>
        <v>#DIV/0!</v>
      </c>
      <c r="L25" s="91" t="s">
        <v>27</v>
      </c>
    </row>
    <row r="26" spans="1:14" ht="24.75" customHeight="1">
      <c r="A26" s="74"/>
      <c r="B26" s="87"/>
      <c r="C26" s="28" t="s">
        <v>29</v>
      </c>
      <c r="D26" s="50"/>
      <c r="E26" s="51"/>
      <c r="F26" s="51"/>
      <c r="G26" s="52"/>
      <c r="H26" s="51"/>
      <c r="I26" s="53"/>
      <c r="J26" s="54"/>
      <c r="K26" s="93"/>
      <c r="L26" s="92"/>
    </row>
    <row r="27" spans="1:14">
      <c r="B27" s="6"/>
      <c r="C27" s="6"/>
      <c r="D27" s="4"/>
      <c r="E27" s="4"/>
      <c r="F27" s="4"/>
      <c r="G27" s="4"/>
      <c r="H27" s="4"/>
      <c r="I27" s="4"/>
      <c r="J27" s="39"/>
      <c r="K27" s="39"/>
    </row>
    <row r="28" spans="1:14" ht="24.95" customHeight="1">
      <c r="B28" s="72" t="s">
        <v>21</v>
      </c>
      <c r="C28" s="35"/>
      <c r="D28" s="35"/>
      <c r="E28" s="36"/>
      <c r="F28" s="36"/>
      <c r="G28" s="36"/>
      <c r="H28" s="36"/>
      <c r="I28" s="36"/>
      <c r="J28" s="47"/>
      <c r="K28" s="48" t="e">
        <f>ROUND(AVERAGE(K9,K12,K12,K14,K16,K19,K22,K25),1)</f>
        <v>#DIV/0!</v>
      </c>
      <c r="M28" s="34"/>
    </row>
    <row r="29" spans="1:14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>
      <c r="B30" s="67" t="s">
        <v>33</v>
      </c>
      <c r="C30" s="56"/>
      <c r="D30" s="57"/>
      <c r="E30" s="58"/>
      <c r="F30" s="58"/>
      <c r="G30" s="58"/>
      <c r="H30" s="58"/>
      <c r="I30" s="58"/>
      <c r="J30" s="58"/>
      <c r="K30" s="59"/>
      <c r="L30" s="60"/>
      <c r="M30" s="60"/>
      <c r="N30" s="61"/>
    </row>
    <row r="31" spans="1:14">
      <c r="B31" s="62" t="s">
        <v>34</v>
      </c>
      <c r="N31" s="63"/>
    </row>
    <row r="32" spans="1:14">
      <c r="B32" s="62" t="s">
        <v>35</v>
      </c>
      <c r="N32" s="63"/>
    </row>
    <row r="33" spans="2:14">
      <c r="B33" s="64" t="s">
        <v>37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</row>
  </sheetData>
  <mergeCells count="33">
    <mergeCell ref="A1:L1"/>
    <mergeCell ref="A3:L3"/>
    <mergeCell ref="A4:L5"/>
    <mergeCell ref="L22:L23"/>
    <mergeCell ref="A2:L2"/>
    <mergeCell ref="A9:A10"/>
    <mergeCell ref="D6:I6"/>
    <mergeCell ref="L25:L26"/>
    <mergeCell ref="K25:K26"/>
    <mergeCell ref="K9:K10"/>
    <mergeCell ref="K16:K17"/>
    <mergeCell ref="B16:B17"/>
    <mergeCell ref="D16:I16"/>
    <mergeCell ref="H10:I10"/>
    <mergeCell ref="D9:I9"/>
    <mergeCell ref="L9:L10"/>
    <mergeCell ref="L16:L17"/>
    <mergeCell ref="L19:L20"/>
    <mergeCell ref="B9:B10"/>
    <mergeCell ref="H23:I23"/>
    <mergeCell ref="A25:A26"/>
    <mergeCell ref="D22:I22"/>
    <mergeCell ref="K19:K20"/>
    <mergeCell ref="K22:K23"/>
    <mergeCell ref="D12:I12"/>
    <mergeCell ref="B22:B23"/>
    <mergeCell ref="A16:A17"/>
    <mergeCell ref="A19:A20"/>
    <mergeCell ref="A22:A23"/>
    <mergeCell ref="D19:I19"/>
    <mergeCell ref="B25:B26"/>
    <mergeCell ref="D25:I25"/>
    <mergeCell ref="B19:B20"/>
  </mergeCells>
  <pageMargins left="0.7" right="0.7" top="0.78740157499999996" bottom="0.78740157499999996" header="0.3" footer="0.3"/>
  <pageSetup paperSize="9" scale="7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E-Profil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Schläpfer</dc:creator>
  <cp:lastModifiedBy>Zejneli Semina BZWU</cp:lastModifiedBy>
  <cp:lastPrinted>2012-11-07T14:04:41Z</cp:lastPrinted>
  <dcterms:created xsi:type="dcterms:W3CDTF">2010-11-16T07:40:24Z</dcterms:created>
  <dcterms:modified xsi:type="dcterms:W3CDTF">2023-07-07T11:29:26Z</dcterms:modified>
</cp:coreProperties>
</file>